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BRLe\D_EMM_COM_DEV\ETUDES\AGRO_IRRIGATION\AFFAIRE\IRSTEA_Guide_Irrigation\Guide_2003\"/>
    </mc:Choice>
  </mc:AlternateContent>
  <bookViews>
    <workbookView xWindow="0" yWindow="0" windowWidth="23040" windowHeight="938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26" i="1"/>
  <c r="D8" i="1"/>
  <c r="D12" i="1" s="1"/>
  <c r="G38" i="1" l="1"/>
  <c r="D38" i="1" s="1"/>
  <c r="E38" i="1" s="1"/>
  <c r="D20" i="1"/>
  <c r="D28" i="1" l="1"/>
  <c r="D30" i="1" s="1"/>
  <c r="G30" i="1" s="1"/>
  <c r="G43" i="1"/>
  <c r="D43" i="1" l="1"/>
  <c r="E43" i="1" s="1"/>
</calcChain>
</file>

<file path=xl/sharedStrings.xml><?xml version="1.0" encoding="utf-8"?>
<sst xmlns="http://schemas.openxmlformats.org/spreadsheetml/2006/main" count="50" uniqueCount="28">
  <si>
    <t>m</t>
  </si>
  <si>
    <t>Débit d'un goutteur</t>
  </si>
  <si>
    <t>l/h</t>
  </si>
  <si>
    <t>Pluviométrie calculée</t>
  </si>
  <si>
    <t>mm/h</t>
  </si>
  <si>
    <t>Maille de l'installation</t>
  </si>
  <si>
    <t>m²</t>
  </si>
  <si>
    <t>Surface du poste d'irrigation</t>
  </si>
  <si>
    <t>Débit du poste</t>
  </si>
  <si>
    <t>m³/h</t>
  </si>
  <si>
    <t>Durée du poste d'irrigation</t>
  </si>
  <si>
    <t>Volume apporté</t>
  </si>
  <si>
    <t>m³</t>
  </si>
  <si>
    <t>Dose apportée</t>
  </si>
  <si>
    <t>mm</t>
  </si>
  <si>
    <t>Calcul du volume et de la dose apportée</t>
  </si>
  <si>
    <t>Calcul du temps d'irrigation</t>
  </si>
  <si>
    <t>Dose visée</t>
  </si>
  <si>
    <t>ou</t>
  </si>
  <si>
    <t xml:space="preserve">ou </t>
  </si>
  <si>
    <t>Calcul de la pluviométrie d'une installation</t>
  </si>
  <si>
    <t>Calcul du débit d'un poste d'irrigation</t>
  </si>
  <si>
    <t>Saisir :</t>
  </si>
  <si>
    <t>è</t>
  </si>
  <si>
    <t>m³/ha</t>
  </si>
  <si>
    <t>Volume visé</t>
  </si>
  <si>
    <t>Ecartement entre lignes de distributeurs</t>
  </si>
  <si>
    <t>Ecartement entre distributeurs sur la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</si>
</sst>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0.0"/>
    <numFmt numFmtId="170" formatCode="#,##0&quot; h&quot;"/>
    <numFmt numFmtId="171" formatCode="#,##0&quot; mn&quot;"/>
    <numFmt numFmtId="173" formatCode="#,##0.00&quot; h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0" borderId="0" xfId="0" applyFont="1" applyFill="1"/>
    <xf numFmtId="2" fontId="2" fillId="0" borderId="0" xfId="0" applyNumberFormat="1" applyFont="1" applyFill="1"/>
    <xf numFmtId="169" fontId="2" fillId="0" borderId="0" xfId="0" applyNumberFormat="1" applyFont="1"/>
    <xf numFmtId="0" fontId="0" fillId="4" borderId="0" xfId="0" applyFill="1"/>
    <xf numFmtId="0" fontId="2" fillId="4" borderId="0" xfId="0" applyFont="1" applyFill="1"/>
    <xf numFmtId="2" fontId="2" fillId="4" borderId="0" xfId="0" applyNumberFormat="1" applyFont="1" applyFill="1"/>
    <xf numFmtId="0" fontId="1" fillId="4" borderId="0" xfId="0" applyFont="1" applyFill="1"/>
    <xf numFmtId="0" fontId="2" fillId="5" borderId="0" xfId="0" applyFont="1" applyFill="1"/>
    <xf numFmtId="2" fontId="2" fillId="5" borderId="0" xfId="0" applyNumberFormat="1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6" borderId="0" xfId="0" applyFill="1"/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right"/>
    </xf>
    <xf numFmtId="3" fontId="2" fillId="0" borderId="0" xfId="0" applyNumberFormat="1" applyFont="1" applyFill="1"/>
    <xf numFmtId="0" fontId="1" fillId="4" borderId="2" xfId="0" applyFont="1" applyFill="1" applyBorder="1" applyAlignment="1">
      <alignment horizontal="right"/>
    </xf>
    <xf numFmtId="0" fontId="4" fillId="4" borderId="3" xfId="0" applyFont="1" applyFill="1" applyBorder="1"/>
    <xf numFmtId="0" fontId="4" fillId="4" borderId="4" xfId="0" applyFont="1" applyFill="1" applyBorder="1"/>
    <xf numFmtId="0" fontId="5" fillId="4" borderId="2" xfId="0" applyFont="1" applyFill="1" applyBorder="1" applyAlignment="1">
      <alignment horizontal="right"/>
    </xf>
    <xf numFmtId="2" fontId="4" fillId="4" borderId="3" xfId="0" applyNumberFormat="1" applyFont="1" applyFill="1" applyBorder="1"/>
    <xf numFmtId="0" fontId="5" fillId="6" borderId="2" xfId="0" applyFont="1" applyFill="1" applyBorder="1" applyAlignment="1">
      <alignment horizontal="right"/>
    </xf>
    <xf numFmtId="0" fontId="4" fillId="6" borderId="3" xfId="0" applyFont="1" applyFill="1" applyBorder="1"/>
    <xf numFmtId="169" fontId="4" fillId="6" borderId="3" xfId="0" applyNumberFormat="1" applyFont="1" applyFill="1" applyBorder="1"/>
    <xf numFmtId="0" fontId="4" fillId="6" borderId="4" xfId="0" applyFont="1" applyFill="1" applyBorder="1"/>
    <xf numFmtId="0" fontId="2" fillId="3" borderId="0" xfId="0" applyFont="1" applyFill="1"/>
    <xf numFmtId="2" fontId="2" fillId="6" borderId="0" xfId="0" applyNumberFormat="1" applyFont="1" applyFill="1"/>
    <xf numFmtId="170" fontId="2" fillId="0" borderId="0" xfId="0" applyNumberFormat="1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169" fontId="2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71" fontId="2" fillId="0" borderId="0" xfId="0" applyNumberFormat="1" applyFont="1" applyFill="1" applyAlignment="1">
      <alignment horizontal="left"/>
    </xf>
    <xf numFmtId="173" fontId="2" fillId="2" borderId="0" xfId="0" applyNumberFormat="1" applyFont="1" applyFill="1" applyAlignment="1">
      <alignment horizontal="left"/>
    </xf>
    <xf numFmtId="0" fontId="5" fillId="2" borderId="2" xfId="0" applyFont="1" applyFill="1" applyBorder="1" applyAlignment="1">
      <alignment horizontal="right"/>
    </xf>
    <xf numFmtId="0" fontId="4" fillId="2" borderId="3" xfId="0" applyFont="1" applyFill="1" applyBorder="1"/>
    <xf numFmtId="169" fontId="4" fillId="2" borderId="3" xfId="0" applyNumberFormat="1" applyFont="1" applyFill="1" applyBorder="1"/>
    <xf numFmtId="0" fontId="4" fillId="2" borderId="4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Border="1"/>
    <xf numFmtId="1" fontId="4" fillId="2" borderId="3" xfId="0" applyNumberFormat="1" applyFont="1" applyFill="1" applyBorder="1"/>
    <xf numFmtId="1" fontId="2" fillId="3" borderId="0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4" fillId="3" borderId="3" xfId="0" applyFont="1" applyFill="1" applyBorder="1"/>
    <xf numFmtId="170" fontId="4" fillId="3" borderId="3" xfId="0" applyNumberFormat="1" applyFont="1" applyFill="1" applyBorder="1"/>
    <xf numFmtId="171" fontId="4" fillId="3" borderId="3" xfId="0" applyNumberFormat="1" applyFont="1" applyFill="1" applyBorder="1" applyAlignment="1">
      <alignment horizontal="left"/>
    </xf>
    <xf numFmtId="173" fontId="4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D41" sqref="D41"/>
    </sheetView>
  </sheetViews>
  <sheetFormatPr baseColWidth="10" defaultRowHeight="14.4" x14ac:dyDescent="0.3"/>
  <cols>
    <col min="1" max="1" width="1.77734375" customWidth="1"/>
    <col min="3" max="3" width="38.44140625" bestFit="1" customWidth="1"/>
    <col min="4" max="4" width="6.21875" bestFit="1" customWidth="1"/>
    <col min="5" max="5" width="7.33203125" bestFit="1" customWidth="1"/>
    <col min="6" max="6" width="3.77734375" bestFit="1" customWidth="1"/>
    <col min="7" max="7" width="9.5546875" bestFit="1" customWidth="1"/>
    <col min="8" max="8" width="7.21875" bestFit="1" customWidth="1"/>
    <col min="9" max="9" width="1.77734375" customWidth="1"/>
  </cols>
  <sheetData>
    <row r="1" spans="1:8" x14ac:dyDescent="0.3">
      <c r="A1" s="8"/>
      <c r="B1" s="8"/>
      <c r="C1" s="8"/>
      <c r="D1" s="8"/>
      <c r="E1" s="8"/>
      <c r="F1" s="8"/>
    </row>
    <row r="2" spans="1:8" x14ac:dyDescent="0.3">
      <c r="A2" s="8"/>
      <c r="B2" s="16" t="s">
        <v>20</v>
      </c>
      <c r="C2" s="16"/>
      <c r="D2" s="16"/>
      <c r="E2" s="16"/>
      <c r="F2" s="9"/>
      <c r="G2" s="4"/>
      <c r="H2" s="4"/>
    </row>
    <row r="3" spans="1:8" x14ac:dyDescent="0.3">
      <c r="A3" s="8"/>
      <c r="B3" s="17"/>
      <c r="C3" s="17"/>
      <c r="D3" s="17"/>
      <c r="E3" s="17"/>
      <c r="F3" s="9"/>
      <c r="G3" s="4"/>
      <c r="H3" s="4"/>
    </row>
    <row r="4" spans="1:8" x14ac:dyDescent="0.3">
      <c r="A4" s="8"/>
      <c r="B4" s="14" t="s">
        <v>22</v>
      </c>
      <c r="C4" s="9" t="s">
        <v>26</v>
      </c>
      <c r="D4" s="12">
        <v>2.2000000000000002</v>
      </c>
      <c r="E4" s="9" t="s">
        <v>0</v>
      </c>
      <c r="F4" s="9"/>
      <c r="G4" s="4"/>
      <c r="H4" s="4"/>
    </row>
    <row r="5" spans="1:8" x14ac:dyDescent="0.3">
      <c r="A5" s="8"/>
      <c r="B5" s="9"/>
      <c r="C5" s="9"/>
      <c r="D5" s="9"/>
      <c r="E5" s="9"/>
      <c r="F5" s="9"/>
      <c r="G5" s="4"/>
      <c r="H5" s="4"/>
    </row>
    <row r="6" spans="1:8" x14ac:dyDescent="0.3">
      <c r="A6" s="8"/>
      <c r="B6" s="14" t="s">
        <v>22</v>
      </c>
      <c r="C6" s="9" t="s">
        <v>27</v>
      </c>
      <c r="D6" s="13">
        <v>1</v>
      </c>
      <c r="E6" s="9" t="s">
        <v>0</v>
      </c>
      <c r="F6" s="9"/>
      <c r="G6" s="4"/>
      <c r="H6" s="4"/>
    </row>
    <row r="7" spans="1:8" ht="15" thickBot="1" x14ac:dyDescent="0.35">
      <c r="A7" s="8"/>
      <c r="B7" s="9"/>
      <c r="C7" s="9"/>
      <c r="D7" s="9"/>
      <c r="E7" s="9"/>
      <c r="F7" s="9"/>
      <c r="G7" s="4"/>
      <c r="H7" s="4"/>
    </row>
    <row r="8" spans="1:8" ht="15" thickBot="1" x14ac:dyDescent="0.35">
      <c r="A8" s="8"/>
      <c r="B8" s="24" t="s">
        <v>23</v>
      </c>
      <c r="C8" s="25" t="s">
        <v>5</v>
      </c>
      <c r="D8" s="25">
        <f>D4*D6</f>
        <v>2.2000000000000002</v>
      </c>
      <c r="E8" s="26" t="s">
        <v>6</v>
      </c>
      <c r="F8" s="9"/>
      <c r="G8" s="4"/>
      <c r="H8" s="4"/>
    </row>
    <row r="9" spans="1:8" x14ac:dyDescent="0.3">
      <c r="A9" s="8"/>
      <c r="B9" s="11"/>
      <c r="C9" s="9"/>
      <c r="D9" s="9"/>
      <c r="E9" s="9"/>
      <c r="F9" s="9"/>
      <c r="G9" s="4"/>
      <c r="H9" s="4"/>
    </row>
    <row r="10" spans="1:8" x14ac:dyDescent="0.3">
      <c r="A10" s="8"/>
      <c r="B10" s="14" t="s">
        <v>22</v>
      </c>
      <c r="C10" s="15" t="s">
        <v>1</v>
      </c>
      <c r="D10" s="12">
        <v>1.6</v>
      </c>
      <c r="E10" s="9" t="s">
        <v>2</v>
      </c>
      <c r="F10" s="9"/>
      <c r="G10" s="4"/>
      <c r="H10" s="4"/>
    </row>
    <row r="11" spans="1:8" ht="15" thickBot="1" x14ac:dyDescent="0.35">
      <c r="A11" s="8"/>
      <c r="B11" s="9"/>
      <c r="C11" s="9"/>
      <c r="D11" s="9"/>
      <c r="E11" s="9"/>
      <c r="F11" s="9"/>
      <c r="G11" s="4"/>
      <c r="H11" s="4"/>
    </row>
    <row r="12" spans="1:8" ht="15" thickBot="1" x14ac:dyDescent="0.35">
      <c r="A12" s="8"/>
      <c r="B12" s="27" t="s">
        <v>23</v>
      </c>
      <c r="C12" s="25" t="s">
        <v>3</v>
      </c>
      <c r="D12" s="28">
        <f>D10/D8</f>
        <v>0.72727272727272729</v>
      </c>
      <c r="E12" s="26" t="s">
        <v>4</v>
      </c>
      <c r="F12" s="9"/>
      <c r="G12" s="4"/>
      <c r="H12" s="4"/>
    </row>
    <row r="13" spans="1:8" x14ac:dyDescent="0.3">
      <c r="A13" s="8"/>
      <c r="B13" s="8"/>
      <c r="C13" s="9"/>
      <c r="D13" s="10"/>
      <c r="E13" s="9"/>
      <c r="F13" s="9"/>
      <c r="G13" s="4"/>
      <c r="H13" s="4"/>
    </row>
    <row r="14" spans="1:8" x14ac:dyDescent="0.3">
      <c r="A14" s="1"/>
      <c r="B14" s="1"/>
      <c r="C14" s="5"/>
      <c r="D14" s="6"/>
      <c r="E14" s="5"/>
      <c r="F14" s="5"/>
      <c r="G14" s="4"/>
      <c r="H14" s="4"/>
    </row>
    <row r="15" spans="1:8" x14ac:dyDescent="0.3">
      <c r="A15" s="18"/>
      <c r="B15" s="21"/>
      <c r="C15" s="21"/>
      <c r="D15" s="34"/>
      <c r="E15" s="21"/>
      <c r="F15" s="21"/>
      <c r="G15" s="4"/>
      <c r="H15" s="4"/>
    </row>
    <row r="16" spans="1:8" x14ac:dyDescent="0.3">
      <c r="A16" s="18"/>
      <c r="B16" s="19" t="s">
        <v>21</v>
      </c>
      <c r="C16" s="19"/>
      <c r="D16" s="19"/>
      <c r="E16" s="19"/>
      <c r="F16" s="21"/>
      <c r="G16" s="4"/>
      <c r="H16" s="4"/>
    </row>
    <row r="17" spans="1:9" x14ac:dyDescent="0.3">
      <c r="A17" s="18"/>
      <c r="B17" s="20"/>
      <c r="C17" s="20"/>
      <c r="D17" s="20"/>
      <c r="E17" s="20"/>
      <c r="F17" s="21"/>
      <c r="G17" s="4"/>
      <c r="H17" s="4"/>
    </row>
    <row r="18" spans="1:9" x14ac:dyDescent="0.3">
      <c r="A18" s="18"/>
      <c r="B18" s="22" t="s">
        <v>22</v>
      </c>
      <c r="C18" s="21" t="s">
        <v>7</v>
      </c>
      <c r="D18" s="23">
        <v>5520</v>
      </c>
      <c r="E18" s="21" t="s">
        <v>6</v>
      </c>
      <c r="F18" s="21"/>
      <c r="G18" s="4"/>
      <c r="H18" s="4"/>
    </row>
    <row r="19" spans="1:9" ht="15" thickBot="1" x14ac:dyDescent="0.35">
      <c r="A19" s="18"/>
      <c r="B19" s="22"/>
      <c r="C19" s="21"/>
      <c r="D19" s="21"/>
      <c r="E19" s="21"/>
      <c r="F19" s="21"/>
      <c r="G19" s="4"/>
      <c r="H19" s="4"/>
    </row>
    <row r="20" spans="1:9" ht="15" thickBot="1" x14ac:dyDescent="0.35">
      <c r="A20" s="18"/>
      <c r="B20" s="29" t="s">
        <v>23</v>
      </c>
      <c r="C20" s="30" t="s">
        <v>8</v>
      </c>
      <c r="D20" s="31">
        <f>D18*D12/1000</f>
        <v>4.0145454545454546</v>
      </c>
      <c r="E20" s="32" t="s">
        <v>9</v>
      </c>
      <c r="F20" s="21"/>
      <c r="G20" s="4"/>
      <c r="H20" s="4"/>
    </row>
    <row r="21" spans="1:9" x14ac:dyDescent="0.3">
      <c r="A21" s="18"/>
      <c r="B21" s="21"/>
      <c r="C21" s="21"/>
      <c r="D21" s="21"/>
      <c r="E21" s="21"/>
      <c r="F21" s="21"/>
      <c r="G21" s="4"/>
      <c r="H21" s="4"/>
    </row>
    <row r="22" spans="1:9" s="1" customFormat="1" x14ac:dyDescent="0.3">
      <c r="B22" s="5"/>
      <c r="C22" s="5"/>
      <c r="D22" s="5"/>
      <c r="E22" s="5"/>
      <c r="F22" s="5"/>
      <c r="G22" s="5"/>
      <c r="H22" s="5"/>
    </row>
    <row r="23" spans="1:9" s="1" customFormat="1" x14ac:dyDescent="0.3">
      <c r="A23" s="2"/>
      <c r="B23" s="36"/>
      <c r="C23" s="36"/>
      <c r="D23" s="36"/>
      <c r="E23" s="36"/>
      <c r="F23" s="36"/>
      <c r="G23" s="36"/>
      <c r="H23" s="36"/>
      <c r="I23" s="2"/>
    </row>
    <row r="24" spans="1:9" x14ac:dyDescent="0.3">
      <c r="A24" s="2"/>
      <c r="B24" s="39" t="s">
        <v>15</v>
      </c>
      <c r="C24" s="39"/>
      <c r="D24" s="39"/>
      <c r="E24" s="39"/>
      <c r="F24" s="39"/>
      <c r="G24" s="39"/>
      <c r="H24" s="39"/>
      <c r="I24" s="2"/>
    </row>
    <row r="25" spans="1:9" x14ac:dyDescent="0.3">
      <c r="A25" s="2"/>
      <c r="B25" s="37"/>
      <c r="C25" s="37"/>
      <c r="D25" s="37"/>
      <c r="E25" s="37"/>
      <c r="F25" s="37"/>
      <c r="G25" s="37"/>
      <c r="H25" s="36"/>
      <c r="I25" s="2"/>
    </row>
    <row r="26" spans="1:9" x14ac:dyDescent="0.3">
      <c r="A26" s="2"/>
      <c r="B26" s="40" t="s">
        <v>22</v>
      </c>
      <c r="C26" s="36" t="s">
        <v>10</v>
      </c>
      <c r="D26" s="35">
        <v>12</v>
      </c>
      <c r="E26" s="41">
        <v>30</v>
      </c>
      <c r="F26" s="36" t="s">
        <v>18</v>
      </c>
      <c r="G26" s="42">
        <f>D26+E26/60</f>
        <v>12.5</v>
      </c>
      <c r="H26" s="36"/>
      <c r="I26" s="2"/>
    </row>
    <row r="27" spans="1:9" ht="15" thickBot="1" x14ac:dyDescent="0.35">
      <c r="A27" s="2"/>
      <c r="B27" s="40"/>
      <c r="C27" s="36"/>
      <c r="D27" s="36"/>
      <c r="E27" s="36"/>
      <c r="F27" s="36"/>
      <c r="G27" s="42"/>
      <c r="H27" s="36"/>
      <c r="I27" s="2"/>
    </row>
    <row r="28" spans="1:9" ht="15" thickBot="1" x14ac:dyDescent="0.35">
      <c r="A28" s="2"/>
      <c r="B28" s="43" t="s">
        <v>23</v>
      </c>
      <c r="C28" s="44" t="s">
        <v>11</v>
      </c>
      <c r="D28" s="45">
        <f>G26*D20</f>
        <v>50.18181818181818</v>
      </c>
      <c r="E28" s="46" t="s">
        <v>12</v>
      </c>
      <c r="F28" s="36"/>
      <c r="G28" s="36"/>
      <c r="H28" s="36"/>
      <c r="I28" s="2"/>
    </row>
    <row r="29" spans="1:9" ht="15" thickBot="1" x14ac:dyDescent="0.35">
      <c r="A29" s="2"/>
      <c r="B29" s="36"/>
      <c r="C29" s="36"/>
      <c r="D29" s="38"/>
      <c r="E29" s="36"/>
      <c r="F29" s="36"/>
      <c r="G29" s="36"/>
      <c r="H29" s="36"/>
      <c r="I29" s="2"/>
    </row>
    <row r="30" spans="1:9" ht="15" thickBot="1" x14ac:dyDescent="0.35">
      <c r="A30" s="2"/>
      <c r="B30" s="43" t="s">
        <v>23</v>
      </c>
      <c r="C30" s="44" t="s">
        <v>13</v>
      </c>
      <c r="D30" s="45">
        <f>D28*1000/D18</f>
        <v>9.0909090909090899</v>
      </c>
      <c r="E30" s="44" t="s">
        <v>14</v>
      </c>
      <c r="F30" s="44" t="s">
        <v>18</v>
      </c>
      <c r="G30" s="51">
        <f>D30*10</f>
        <v>90.909090909090907</v>
      </c>
      <c r="H30" s="46" t="s">
        <v>24</v>
      </c>
      <c r="I30" s="2"/>
    </row>
    <row r="31" spans="1:9" x14ac:dyDescent="0.3">
      <c r="A31" s="2"/>
      <c r="B31" s="36"/>
      <c r="C31" s="36"/>
      <c r="D31" s="38"/>
      <c r="E31" s="36"/>
      <c r="F31" s="36"/>
      <c r="G31" s="36"/>
      <c r="H31" s="36"/>
      <c r="I31" s="2"/>
    </row>
    <row r="32" spans="1:9" x14ac:dyDescent="0.3">
      <c r="B32" s="4"/>
      <c r="C32" s="4"/>
      <c r="D32" s="7"/>
      <c r="E32" s="4"/>
      <c r="F32" s="4"/>
      <c r="G32" s="4"/>
      <c r="H32" s="4"/>
    </row>
    <row r="33" spans="1:9" x14ac:dyDescent="0.3">
      <c r="A33" s="3"/>
      <c r="B33" s="33"/>
      <c r="C33" s="33"/>
      <c r="D33" s="33"/>
      <c r="E33" s="33"/>
      <c r="F33" s="33"/>
      <c r="G33" s="33"/>
      <c r="H33" s="33"/>
      <c r="I33" s="3"/>
    </row>
    <row r="34" spans="1:9" x14ac:dyDescent="0.3">
      <c r="A34" s="3"/>
      <c r="B34" s="47" t="s">
        <v>16</v>
      </c>
      <c r="C34" s="47"/>
      <c r="D34" s="47"/>
      <c r="E34" s="47"/>
      <c r="F34" s="47"/>
      <c r="G34" s="47"/>
      <c r="H34" s="47"/>
      <c r="I34" s="3"/>
    </row>
    <row r="35" spans="1:9" x14ac:dyDescent="0.3">
      <c r="A35" s="3"/>
      <c r="B35" s="48"/>
      <c r="C35" s="48"/>
      <c r="D35" s="48"/>
      <c r="E35" s="48"/>
      <c r="F35" s="48"/>
      <c r="G35" s="48"/>
      <c r="H35" s="33"/>
      <c r="I35" s="3"/>
    </row>
    <row r="36" spans="1:9" x14ac:dyDescent="0.3">
      <c r="A36" s="3"/>
      <c r="B36" s="49" t="s">
        <v>22</v>
      </c>
      <c r="C36" s="33" t="s">
        <v>17</v>
      </c>
      <c r="D36" s="5">
        <v>20</v>
      </c>
      <c r="E36" s="33" t="s">
        <v>14</v>
      </c>
      <c r="F36" s="50" t="s">
        <v>18</v>
      </c>
      <c r="G36" s="52">
        <f>D36*10</f>
        <v>200</v>
      </c>
      <c r="H36" s="50" t="s">
        <v>24</v>
      </c>
      <c r="I36" s="3"/>
    </row>
    <row r="37" spans="1:9" ht="15" thickBot="1" x14ac:dyDescent="0.35">
      <c r="A37" s="3"/>
      <c r="B37" s="49"/>
      <c r="C37" s="33"/>
      <c r="D37" s="33"/>
      <c r="E37" s="33"/>
      <c r="F37" s="50"/>
      <c r="G37" s="52"/>
      <c r="H37" s="50"/>
      <c r="I37" s="3"/>
    </row>
    <row r="38" spans="1:9" ht="15" thickBot="1" x14ac:dyDescent="0.35">
      <c r="A38" s="3"/>
      <c r="B38" s="53" t="s">
        <v>23</v>
      </c>
      <c r="C38" s="54" t="s">
        <v>10</v>
      </c>
      <c r="D38" s="55">
        <f>ROUNDDOWN(G38,0)</f>
        <v>27</v>
      </c>
      <c r="E38" s="56">
        <f>(G38-D38)*60</f>
        <v>30</v>
      </c>
      <c r="F38" s="54" t="s">
        <v>19</v>
      </c>
      <c r="G38" s="57">
        <f>D36/D12</f>
        <v>27.5</v>
      </c>
      <c r="H38" s="33"/>
      <c r="I38" s="3"/>
    </row>
    <row r="39" spans="1:9" x14ac:dyDescent="0.3">
      <c r="A39" s="3"/>
      <c r="B39" s="33"/>
      <c r="C39" s="33"/>
      <c r="D39" s="33"/>
      <c r="E39" s="33"/>
      <c r="F39" s="33"/>
      <c r="G39" s="33"/>
      <c r="H39" s="33"/>
      <c r="I39" s="3"/>
    </row>
    <row r="40" spans="1:9" x14ac:dyDescent="0.3">
      <c r="A40" s="3"/>
      <c r="B40" s="48"/>
      <c r="C40" s="48"/>
      <c r="D40" s="48"/>
      <c r="E40" s="48"/>
      <c r="F40" s="48"/>
      <c r="G40" s="48"/>
      <c r="H40" s="33"/>
      <c r="I40" s="3"/>
    </row>
    <row r="41" spans="1:9" x14ac:dyDescent="0.3">
      <c r="A41" s="3"/>
      <c r="B41" s="49" t="s">
        <v>22</v>
      </c>
      <c r="C41" s="33" t="s">
        <v>25</v>
      </c>
      <c r="D41" s="5">
        <v>50</v>
      </c>
      <c r="E41" s="33" t="s">
        <v>12</v>
      </c>
      <c r="F41" s="50"/>
      <c r="G41" s="52"/>
      <c r="H41" s="50"/>
      <c r="I41" s="3"/>
    </row>
    <row r="42" spans="1:9" ht="15" thickBot="1" x14ac:dyDescent="0.35">
      <c r="A42" s="3"/>
      <c r="B42" s="49"/>
      <c r="C42" s="33"/>
      <c r="D42" s="33"/>
      <c r="E42" s="33"/>
      <c r="F42" s="50"/>
      <c r="G42" s="52"/>
      <c r="H42" s="50"/>
      <c r="I42" s="3"/>
    </row>
    <row r="43" spans="1:9" ht="15" thickBot="1" x14ac:dyDescent="0.35">
      <c r="A43" s="3"/>
      <c r="B43" s="53" t="s">
        <v>23</v>
      </c>
      <c r="C43" s="54" t="s">
        <v>10</v>
      </c>
      <c r="D43" s="55">
        <f>ROUNDDOWN(G43,0)</f>
        <v>12</v>
      </c>
      <c r="E43" s="56">
        <f>(G43-D43)*60</f>
        <v>27.282608695652115</v>
      </c>
      <c r="F43" s="54" t="s">
        <v>19</v>
      </c>
      <c r="G43" s="57">
        <f>D41/D20</f>
        <v>12.454710144927535</v>
      </c>
      <c r="H43" s="33"/>
      <c r="I43" s="3"/>
    </row>
    <row r="44" spans="1:9" x14ac:dyDescent="0.3">
      <c r="A44" s="3"/>
      <c r="B44" s="33"/>
      <c r="C44" s="33"/>
      <c r="D44" s="33"/>
      <c r="E44" s="33"/>
      <c r="F44" s="33"/>
      <c r="G44" s="33"/>
      <c r="H44" s="33"/>
      <c r="I44" s="3"/>
    </row>
  </sheetData>
  <mergeCells count="4">
    <mergeCell ref="B2:E2"/>
    <mergeCell ref="B16:E16"/>
    <mergeCell ref="B24:H24"/>
    <mergeCell ref="B34:H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BRL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Gontard</dc:creator>
  <cp:lastModifiedBy>Francois Gontard</cp:lastModifiedBy>
  <dcterms:created xsi:type="dcterms:W3CDTF">2022-04-15T09:23:24Z</dcterms:created>
  <dcterms:modified xsi:type="dcterms:W3CDTF">2022-04-15T11:47:06Z</dcterms:modified>
</cp:coreProperties>
</file>